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caret-my.sharepoint.com/personal/fabrice_riviere_mascaret_onmicrosoft_com/Documents/BIERE MASCARET/BIERE/Atelier Mascaret/Boutique du brasseur/"/>
    </mc:Choice>
  </mc:AlternateContent>
  <xr:revisionPtr revIDLastSave="83" documentId="8_{B9192AD5-5107-484F-B525-65A0C3930CE7}" xr6:coauthVersionLast="47" xr6:coauthVersionMax="47" xr10:uidLastSave="{B8EB415B-6CE7-4181-AE9E-35A114C18657}"/>
  <bookViews>
    <workbookView xWindow="-120" yWindow="-120" windowWidth="29040" windowHeight="15840" xr2:uid="{FB39A42D-896C-451E-86E1-4BD51E8DCA20}"/>
  </bookViews>
  <sheets>
    <sheet name="Bon de commande Pour débuter" sheetId="2" r:id="rId1"/>
  </sheets>
  <definedNames>
    <definedName name="_xlnm.Print_Area" localSheetId="0">'Bon de commande Pour débuter'!$A$1:$I$70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G21" i="2"/>
  <c r="I21" i="2" s="1"/>
  <c r="I41" i="2" l="1"/>
  <c r="G16" i="2"/>
  <c r="G23" i="2" s="1"/>
  <c r="G37" i="2" s="1"/>
  <c r="H16" i="2"/>
  <c r="H23" i="2" s="1"/>
  <c r="H37" i="2" s="1"/>
  <c r="I16" i="2"/>
  <c r="I23" i="2" s="1"/>
  <c r="I37" i="2" s="1"/>
  <c r="F16" i="2"/>
  <c r="F23" i="2" s="1"/>
  <c r="F37" i="2" s="1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0" i="2"/>
  <c r="I39" i="2"/>
  <c r="I38" i="2"/>
  <c r="I14" i="2"/>
  <c r="I33" i="2" l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19" i="2"/>
  <c r="I19" i="2" s="1"/>
  <c r="G18" i="2"/>
  <c r="I18" i="2" s="1"/>
  <c r="G17" i="2"/>
  <c r="I17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G4" i="2"/>
  <c r="I4" i="2" s="1"/>
  <c r="G3" i="2"/>
  <c r="I3" i="2" s="1"/>
  <c r="I32" i="2" l="1"/>
  <c r="I34" i="2" s="1"/>
</calcChain>
</file>

<file path=xl/sharedStrings.xml><?xml version="1.0" encoding="utf-8"?>
<sst xmlns="http://schemas.openxmlformats.org/spreadsheetml/2006/main" count="114" uniqueCount="75">
  <si>
    <t>11g</t>
  </si>
  <si>
    <t xml:space="preserve">Sachet </t>
  </si>
  <si>
    <t>Levure à biere sèche Nothingham Ale, 11 g</t>
  </si>
  <si>
    <t>Levure à biere sèche Belle Saison, 11 g</t>
  </si>
  <si>
    <t>Levure à bière sèche Munich Classic, 11 g</t>
  </si>
  <si>
    <t xml:space="preserve"> Muntons Carbonation Drops 160 g</t>
  </si>
  <si>
    <t>Levure à bière sèche US-05(56) 11.5 g</t>
  </si>
  <si>
    <t>Levure à bière sèche S-04 11.5 g</t>
  </si>
  <si>
    <t>Levure à bière sèche T-58 11,5 g</t>
  </si>
  <si>
    <t>Prix</t>
  </si>
  <si>
    <t>Noms</t>
  </si>
  <si>
    <t>Prix total</t>
  </si>
  <si>
    <t>Qttés</t>
  </si>
  <si>
    <t>g</t>
  </si>
  <si>
    <t xml:space="preserve">Conditionnement </t>
  </si>
  <si>
    <t>IBU</t>
  </si>
  <si>
    <t>Houblons BIO</t>
  </si>
  <si>
    <t>kg</t>
  </si>
  <si>
    <t>Chocolat</t>
  </si>
  <si>
    <t>3,5 - 5,0</t>
  </si>
  <si>
    <t>3,2 - 3,9</t>
  </si>
  <si>
    <t>2,5 - 3,5</t>
  </si>
  <si>
    <t>EBC</t>
  </si>
  <si>
    <t>Malt BIO</t>
  </si>
  <si>
    <t>Bon de commande</t>
  </si>
  <si>
    <t>Concassage Forfait 2€ par type de malt commandés</t>
  </si>
  <si>
    <t>Cascade BIO</t>
  </si>
  <si>
    <t>Pilsen BIO</t>
  </si>
  <si>
    <t>Pale Ale BIO</t>
  </si>
  <si>
    <t>Blé BIO</t>
  </si>
  <si>
    <t>Matériel de brassage</t>
  </si>
  <si>
    <t>Kit débutant Basic plus</t>
  </si>
  <si>
    <t>Egoutoir bouteille</t>
  </si>
  <si>
    <t>Barboteur plastique + capuchon rouge</t>
  </si>
  <si>
    <t>Seau fermentation/brassage 30L</t>
  </si>
  <si>
    <t>Barboteur trois pièces</t>
  </si>
  <si>
    <t>Thermomètre de sonde digital</t>
  </si>
  <si>
    <t>Moulin à malt en fonte</t>
  </si>
  <si>
    <t>Pelle à moût plastique 3L</t>
  </si>
  <si>
    <t>Eprouvette plastique non gradué 200ml</t>
  </si>
  <si>
    <t>Boucheuse couronne Emily</t>
  </si>
  <si>
    <t>Goupillon 45cm nylon</t>
  </si>
  <si>
    <t>Goupillon 30cm</t>
  </si>
  <si>
    <t>Appareil à rincer bouteille</t>
  </si>
  <si>
    <t>Chemipro OXI 1kg</t>
  </si>
  <si>
    <t>Tige remplissage pour robinet</t>
  </si>
  <si>
    <t>Capsuleuse modele de table</t>
  </si>
  <si>
    <t>Densimètre à 2 échelles</t>
  </si>
  <si>
    <t>Paquet Deluxe débutant</t>
  </si>
  <si>
    <t>Refroidisseur de moût en inox</t>
  </si>
  <si>
    <t>Thermomètre à alcool rouge -20° à 100°</t>
  </si>
  <si>
    <t>Le brew bag 35L</t>
  </si>
  <si>
    <t>Cuve de brassage en inox 35L avec robinet</t>
  </si>
  <si>
    <t>Fond filtrant en inox pour cuve 36L</t>
  </si>
  <si>
    <t>Spatule 40cm</t>
  </si>
  <si>
    <t>Cuve de brassage électrique inox 27L</t>
  </si>
  <si>
    <t>Bouchon en caoutch gris D44/36 + trou 9mm</t>
  </si>
  <si>
    <t>Speidel barboteur avec bouchon</t>
  </si>
  <si>
    <t>PBW Five star 120g</t>
  </si>
  <si>
    <t>Star san HB 118ml</t>
  </si>
  <si>
    <t>Bouteille vide 33cl</t>
  </si>
  <si>
    <t>Bouteille vide 75cl</t>
  </si>
  <si>
    <t>TOTAL Matières premières</t>
  </si>
  <si>
    <t>TOTAL Matériel de brassage</t>
  </si>
  <si>
    <t>TOTAL Général</t>
  </si>
  <si>
    <t>Rem / Rist</t>
  </si>
  <si>
    <t>Photos</t>
  </si>
  <si>
    <r>
      <t xml:space="preserve">Cuve en plastique Speidel 20L </t>
    </r>
    <r>
      <rPr>
        <b/>
        <sz val="11"/>
        <color theme="1"/>
        <rFont val="Calibri"/>
        <family val="2"/>
        <scheme val="minor"/>
      </rPr>
      <t>occasion</t>
    </r>
  </si>
  <si>
    <r>
      <t xml:space="preserve">Cuve en plastique Speidel 20L </t>
    </r>
    <r>
      <rPr>
        <b/>
        <sz val="11"/>
        <color theme="1"/>
        <rFont val="Calibri"/>
        <family val="2"/>
        <scheme val="minor"/>
      </rPr>
      <t>neuves</t>
    </r>
  </si>
  <si>
    <t>Ariana BIO</t>
  </si>
  <si>
    <t>Munich BIO</t>
  </si>
  <si>
    <t>Cara BIO</t>
  </si>
  <si>
    <t>Mandarina BIO</t>
  </si>
  <si>
    <t>Chinook BIO</t>
  </si>
  <si>
    <t>Centenial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</si>
</sst>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 wrapText="1"/>
    </xf>
    <xf numFmtId="9" fontId="4" fillId="0" borderId="0" xfId="2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wrapText="1" readingOrder="1"/>
    </xf>
    <xf numFmtId="0" fontId="4" fillId="8" borderId="1" xfId="0" applyFont="1" applyFill="1" applyBorder="1" applyAlignment="1">
      <alignment horizontal="center" vertical="center" wrapText="1" readingOrder="1"/>
    </xf>
    <xf numFmtId="0" fontId="4" fillId="9" borderId="1" xfId="0" applyFont="1" applyFill="1" applyBorder="1" applyAlignment="1">
      <alignment horizontal="center" vertical="center" wrapText="1" readingOrder="1"/>
    </xf>
    <xf numFmtId="0" fontId="4" fillId="9" borderId="5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 readingOrder="1"/>
    </xf>
    <xf numFmtId="0" fontId="0" fillId="9" borderId="5" xfId="0" applyFont="1" applyFill="1" applyBorder="1" applyAlignment="1">
      <alignment horizontal="right" vertical="center"/>
    </xf>
    <xf numFmtId="0" fontId="0" fillId="9" borderId="5" xfId="0" applyFont="1" applyFill="1" applyBorder="1" applyAlignment="1">
      <alignment horizontal="left" vertical="center"/>
    </xf>
    <xf numFmtId="44" fontId="1" fillId="9" borderId="5" xfId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4" fontId="0" fillId="0" borderId="5" xfId="0" applyNumberFormat="1" applyFont="1" applyBorder="1" applyAlignment="1">
      <alignment vertical="center"/>
    </xf>
    <xf numFmtId="44" fontId="1" fillId="0" borderId="6" xfId="1" applyFont="1" applyBorder="1" applyAlignment="1">
      <alignment vertical="center"/>
    </xf>
    <xf numFmtId="0" fontId="4" fillId="9" borderId="7" xfId="0" applyFont="1" applyFill="1" applyBorder="1" applyAlignment="1">
      <alignment horizontal="left" vertical="center" wrapText="1" readingOrder="1"/>
    </xf>
    <xf numFmtId="0" fontId="0" fillId="9" borderId="1" xfId="0" applyFont="1" applyFill="1" applyBorder="1" applyAlignment="1">
      <alignment horizontal="right" vertical="center"/>
    </xf>
    <xf numFmtId="0" fontId="0" fillId="9" borderId="1" xfId="0" applyFont="1" applyFill="1" applyBorder="1" applyAlignment="1">
      <alignment horizontal="left" vertical="center"/>
    </xf>
    <xf numFmtId="44" fontId="1" fillId="9" borderId="1" xfId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4" fontId="0" fillId="0" borderId="1" xfId="0" applyNumberFormat="1" applyFont="1" applyBorder="1" applyAlignment="1">
      <alignment vertical="center"/>
    </xf>
    <xf numFmtId="44" fontId="1" fillId="0" borderId="8" xfId="1" applyFont="1" applyBorder="1" applyAlignment="1">
      <alignment vertical="center"/>
    </xf>
    <xf numFmtId="0" fontId="4" fillId="8" borderId="7" xfId="0" applyFont="1" applyFill="1" applyBorder="1" applyAlignment="1">
      <alignment horizontal="left" vertical="center" wrapText="1" readingOrder="1"/>
    </xf>
    <xf numFmtId="0" fontId="0" fillId="8" borderId="1" xfId="0" applyFont="1" applyFill="1" applyBorder="1" applyAlignment="1">
      <alignment horizontal="right" vertical="center"/>
    </xf>
    <xf numFmtId="0" fontId="0" fillId="8" borderId="1" xfId="0" applyFont="1" applyFill="1" applyBorder="1" applyAlignment="1">
      <alignment horizontal="left" vertical="center"/>
    </xf>
    <xf numFmtId="44" fontId="1" fillId="8" borderId="1" xfId="1" applyFont="1" applyFill="1" applyBorder="1" applyAlignment="1">
      <alignment vertical="center"/>
    </xf>
    <xf numFmtId="0" fontId="4" fillId="7" borderId="7" xfId="0" applyFont="1" applyFill="1" applyBorder="1" applyAlignment="1">
      <alignment horizontal="left" vertical="center" wrapText="1" readingOrder="1"/>
    </xf>
    <xf numFmtId="0" fontId="0" fillId="7" borderId="1" xfId="0" applyFont="1" applyFill="1" applyBorder="1" applyAlignment="1">
      <alignment horizontal="right" vertical="center"/>
    </xf>
    <xf numFmtId="0" fontId="0" fillId="7" borderId="1" xfId="0" applyFont="1" applyFill="1" applyBorder="1" applyAlignment="1">
      <alignment horizontal="left" vertical="center"/>
    </xf>
    <xf numFmtId="44" fontId="1" fillId="7" borderId="1" xfId="1" applyFont="1" applyFill="1" applyBorder="1" applyAlignment="1">
      <alignment vertical="center"/>
    </xf>
    <xf numFmtId="0" fontId="4" fillId="6" borderId="7" xfId="0" applyFont="1" applyFill="1" applyBorder="1" applyAlignment="1">
      <alignment horizontal="left" vertical="center" wrapText="1" readingOrder="1"/>
    </xf>
    <xf numFmtId="0" fontId="0" fillId="6" borderId="1" xfId="0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left" vertical="center"/>
    </xf>
    <xf numFmtId="44" fontId="1" fillId="6" borderId="1" xfId="1" applyFont="1" applyFill="1" applyBorder="1" applyAlignment="1">
      <alignment vertical="center"/>
    </xf>
    <xf numFmtId="0" fontId="4" fillId="5" borderId="7" xfId="0" applyFont="1" applyFill="1" applyBorder="1" applyAlignment="1">
      <alignment horizontal="left" vertical="center" wrapText="1" readingOrder="1"/>
    </xf>
    <xf numFmtId="0" fontId="0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left" vertical="center"/>
    </xf>
    <xf numFmtId="44" fontId="1" fillId="5" borderId="1" xfId="1" applyFont="1" applyFill="1" applyBorder="1" applyAlignment="1">
      <alignment vertical="center"/>
    </xf>
    <xf numFmtId="0" fontId="5" fillId="4" borderId="14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44" fontId="3" fillId="4" borderId="2" xfId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4" fontId="1" fillId="0" borderId="10" xfId="1" applyFont="1" applyBorder="1" applyAlignment="1">
      <alignment vertical="center"/>
    </xf>
    <xf numFmtId="44" fontId="1" fillId="0" borderId="11" xfId="1" applyFont="1" applyBorder="1" applyAlignment="1">
      <alignment vertical="center"/>
    </xf>
    <xf numFmtId="44" fontId="0" fillId="0" borderId="0" xfId="1" applyFont="1" applyAlignment="1">
      <alignment vertical="center"/>
    </xf>
    <xf numFmtId="0" fontId="7" fillId="3" borderId="17" xfId="0" applyFont="1" applyFill="1" applyBorder="1" applyAlignment="1">
      <alignment horizontal="left" vertical="center" wrapText="1" readingOrder="1"/>
    </xf>
    <xf numFmtId="0" fontId="2" fillId="3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 readingOrder="1"/>
    </xf>
    <xf numFmtId="0" fontId="0" fillId="2" borderId="5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44" fontId="0" fillId="2" borderId="5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 readingOrder="1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44" fontId="0" fillId="2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8" xfId="1" applyFont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 readingOrder="1"/>
    </xf>
    <xf numFmtId="0" fontId="0" fillId="2" borderId="10" xfId="0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4" fontId="0" fillId="0" borderId="10" xfId="1" applyFont="1" applyBorder="1" applyAlignment="1">
      <alignment vertical="center"/>
    </xf>
    <xf numFmtId="44" fontId="0" fillId="0" borderId="11" xfId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readingOrder="1"/>
    </xf>
    <xf numFmtId="0" fontId="2" fillId="0" borderId="18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3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9" fontId="0" fillId="0" borderId="20" xfId="2" applyFont="1" applyBorder="1" applyAlignment="1">
      <alignment vertical="center"/>
    </xf>
    <xf numFmtId="9" fontId="0" fillId="0" borderId="22" xfId="2" applyFont="1" applyBorder="1" applyAlignment="1">
      <alignment vertical="center"/>
    </xf>
    <xf numFmtId="9" fontId="1" fillId="0" borderId="23" xfId="2" applyFont="1" applyBorder="1" applyAlignment="1">
      <alignment vertical="center"/>
    </xf>
    <xf numFmtId="9" fontId="0" fillId="0" borderId="23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0" fillId="0" borderId="1" xfId="2" applyFont="1" applyBorder="1" applyAlignment="1">
      <alignment horizontal="center" vertical="center"/>
    </xf>
    <xf numFmtId="9" fontId="0" fillId="0" borderId="1" xfId="2" applyFont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center" vertical="center" wrapText="1" readingOrder="1"/>
    </xf>
    <xf numFmtId="164" fontId="4" fillId="2" borderId="10" xfId="2" applyNumberFormat="1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left" vertical="center" wrapText="1" readingOrder="1"/>
    </xf>
    <xf numFmtId="164" fontId="4" fillId="2" borderId="2" xfId="2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tif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</xdr:colOff>
      <xdr:row>0</xdr:row>
      <xdr:rowOff>240030</xdr:rowOff>
    </xdr:from>
    <xdr:to>
      <xdr:col>1</xdr:col>
      <xdr:colOff>427376</xdr:colOff>
      <xdr:row>0</xdr:row>
      <xdr:rowOff>1524000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8C81CA-1D3A-4F98-86BF-B4508055D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" y="240030"/>
          <a:ext cx="1282721" cy="128397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89535</xdr:colOff>
      <xdr:row>37</xdr:row>
      <xdr:rowOff>137160</xdr:rowOff>
    </xdr:from>
    <xdr:to>
      <xdr:col>0</xdr:col>
      <xdr:colOff>1137285</xdr:colOff>
      <xdr:row>37</xdr:row>
      <xdr:rowOff>1096963</xdr:rowOff>
    </xdr:to>
    <xdr:pic>
      <xdr:nvPicPr>
        <xdr:cNvPr id="4" name="Image 3" descr="https://brouwlandprod-yappa.netdna-ssl.com/image/fancy/products-20161108154302-0560425.jpg">
          <a:extLst>
            <a:ext uri="{FF2B5EF4-FFF2-40B4-BE49-F238E27FC236}">
              <a16:creationId xmlns:a16="http://schemas.microsoft.com/office/drawing/2014/main" id="{C04AE284-0DD4-42A4-82BB-DC16685C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" y="9273540"/>
          <a:ext cx="1047750" cy="959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135255</xdr:colOff>
      <xdr:row>39</xdr:row>
      <xdr:rowOff>45720</xdr:rowOff>
    </xdr:from>
    <xdr:to>
      <xdr:col>0</xdr:col>
      <xdr:colOff>1005840</xdr:colOff>
      <xdr:row>39</xdr:row>
      <xdr:rowOff>1044298</xdr:rowOff>
    </xdr:to>
    <xdr:pic>
      <xdr:nvPicPr>
        <xdr:cNvPr id="5" name="Image 4" descr="https://brouwlandprod-yappa.netdna-ssl.com/image/fancy/products-20151014211402-0210880.jpg">
          <a:extLst>
            <a:ext uri="{FF2B5EF4-FFF2-40B4-BE49-F238E27FC236}">
              <a16:creationId xmlns:a16="http://schemas.microsoft.com/office/drawing/2014/main" id="{88FBD713-4859-4F53-89B6-D99128BE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" y="10126980"/>
          <a:ext cx="870585" cy="998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76201</xdr:colOff>
      <xdr:row>41</xdr:row>
      <xdr:rowOff>0</xdr:rowOff>
    </xdr:from>
    <xdr:to>
      <xdr:col>0</xdr:col>
      <xdr:colOff>1104901</xdr:colOff>
      <xdr:row>41</xdr:row>
      <xdr:rowOff>1015365</xdr:rowOff>
    </xdr:to>
    <xdr:pic>
      <xdr:nvPicPr>
        <xdr:cNvPr id="6" name="Image 5" descr="https://brouwlandprod-yappa.netdna-ssl.com/image/fancy/products-20180124164202-01774920.jpg">
          <a:extLst>
            <a:ext uri="{FF2B5EF4-FFF2-40B4-BE49-F238E27FC236}">
              <a16:creationId xmlns:a16="http://schemas.microsoft.com/office/drawing/2014/main" id="{E5AF4DB1-ED7F-4EAD-90CC-8A93FB04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1003280"/>
          <a:ext cx="1028700" cy="101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400052</xdr:colOff>
      <xdr:row>42</xdr:row>
      <xdr:rowOff>60960</xdr:rowOff>
    </xdr:from>
    <xdr:to>
      <xdr:col>0</xdr:col>
      <xdr:colOff>695325</xdr:colOff>
      <xdr:row>42</xdr:row>
      <xdr:rowOff>833580</xdr:rowOff>
    </xdr:to>
    <xdr:pic>
      <xdr:nvPicPr>
        <xdr:cNvPr id="7" name="Image 6" descr="https://brouwlandprod-yappa.netdna-ssl.com/image/fancy/products-0100016.jpg">
          <a:extLst>
            <a:ext uri="{FF2B5EF4-FFF2-40B4-BE49-F238E27FC236}">
              <a16:creationId xmlns:a16="http://schemas.microsoft.com/office/drawing/2014/main" id="{54F913A7-5968-42FF-B222-B4D53F6D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2" y="12359640"/>
          <a:ext cx="295273" cy="77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43</xdr:row>
      <xdr:rowOff>0</xdr:rowOff>
    </xdr:from>
    <xdr:to>
      <xdr:col>0</xdr:col>
      <xdr:colOff>1133475</xdr:colOff>
      <xdr:row>44</xdr:row>
      <xdr:rowOff>9523</xdr:rowOff>
    </xdr:to>
    <xdr:pic>
      <xdr:nvPicPr>
        <xdr:cNvPr id="8" name="Image 7" descr="https://brouwlandprod-yappa.netdna-ssl.com/image/fancy/products-0176305.jpg">
          <a:extLst>
            <a:ext uri="{FF2B5EF4-FFF2-40B4-BE49-F238E27FC236}">
              <a16:creationId xmlns:a16="http://schemas.microsoft.com/office/drawing/2014/main" id="{E8640A63-54EC-430E-B914-7DE6FA66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771120"/>
          <a:ext cx="1104900" cy="129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44</xdr:row>
      <xdr:rowOff>9525</xdr:rowOff>
    </xdr:from>
    <xdr:to>
      <xdr:col>1</xdr:col>
      <xdr:colOff>0</xdr:colOff>
      <xdr:row>44</xdr:row>
      <xdr:rowOff>1015365</xdr:rowOff>
    </xdr:to>
    <xdr:pic>
      <xdr:nvPicPr>
        <xdr:cNvPr id="9" name="Image 8" descr="https://brouwlandprod-yappa.netdna-ssl.com/image/fancy/products-20161005084702-0100024.jpg">
          <a:extLst>
            <a:ext uri="{FF2B5EF4-FFF2-40B4-BE49-F238E27FC236}">
              <a16:creationId xmlns:a16="http://schemas.microsoft.com/office/drawing/2014/main" id="{C6D69D45-C78E-4166-82D6-830C5EEB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4083665"/>
          <a:ext cx="1135379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45</xdr:row>
      <xdr:rowOff>19051</xdr:rowOff>
    </xdr:from>
    <xdr:to>
      <xdr:col>0</xdr:col>
      <xdr:colOff>1133475</xdr:colOff>
      <xdr:row>45</xdr:row>
      <xdr:rowOff>633731</xdr:rowOff>
    </xdr:to>
    <xdr:pic>
      <xdr:nvPicPr>
        <xdr:cNvPr id="10" name="Image 9" descr="https://brouwlandprod-yappa.netdna-ssl.com/image/fancy/products-20140701121034-0131128a.jpg">
          <a:extLst>
            <a:ext uri="{FF2B5EF4-FFF2-40B4-BE49-F238E27FC236}">
              <a16:creationId xmlns:a16="http://schemas.microsoft.com/office/drawing/2014/main" id="{486939C8-7636-4F6E-A8FA-95528D8A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099031"/>
          <a:ext cx="1104900" cy="61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47</xdr:row>
      <xdr:rowOff>91440</xdr:rowOff>
    </xdr:from>
    <xdr:to>
      <xdr:col>0</xdr:col>
      <xdr:colOff>1104900</xdr:colOff>
      <xdr:row>47</xdr:row>
      <xdr:rowOff>655246</xdr:rowOff>
    </xdr:to>
    <xdr:pic>
      <xdr:nvPicPr>
        <xdr:cNvPr id="11" name="Image 10" descr="https://brouwlandprod-yappa.netdna-ssl.com/image/fancy/products-0176107.jpg">
          <a:extLst>
            <a:ext uri="{FF2B5EF4-FFF2-40B4-BE49-F238E27FC236}">
              <a16:creationId xmlns:a16="http://schemas.microsoft.com/office/drawing/2014/main" id="{9991E1AB-F611-4931-85C2-BC957D01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082260"/>
          <a:ext cx="1076325" cy="563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512447</xdr:colOff>
      <xdr:row>48</xdr:row>
      <xdr:rowOff>76200</xdr:rowOff>
    </xdr:from>
    <xdr:to>
      <xdr:col>0</xdr:col>
      <xdr:colOff>826771</xdr:colOff>
      <xdr:row>48</xdr:row>
      <xdr:rowOff>807720</xdr:rowOff>
    </xdr:to>
    <xdr:pic>
      <xdr:nvPicPr>
        <xdr:cNvPr id="12" name="Image 11" descr="https://brouwlandprod-yappa.netdna-ssl.com/image/fancy/products-0140236.jpg">
          <a:extLst>
            <a:ext uri="{FF2B5EF4-FFF2-40B4-BE49-F238E27FC236}">
              <a16:creationId xmlns:a16="http://schemas.microsoft.com/office/drawing/2014/main" id="{EB1A0F78-C19F-4F06-AB2B-DCA817B7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7" y="18790920"/>
          <a:ext cx="314324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49</xdr:row>
      <xdr:rowOff>0</xdr:rowOff>
    </xdr:from>
    <xdr:to>
      <xdr:col>0</xdr:col>
      <xdr:colOff>1131199</xdr:colOff>
      <xdr:row>49</xdr:row>
      <xdr:rowOff>668655</xdr:rowOff>
    </xdr:to>
    <xdr:pic>
      <xdr:nvPicPr>
        <xdr:cNvPr id="13" name="Image 12" descr="https://brouwlandprod-yappa.netdna-ssl.com/image/fancy/products-0200410.jpg">
          <a:extLst>
            <a:ext uri="{FF2B5EF4-FFF2-40B4-BE49-F238E27FC236}">
              <a16:creationId xmlns:a16="http://schemas.microsoft.com/office/drawing/2014/main" id="{0310F95E-4E43-4785-A350-27350BAD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8575" y="18150840"/>
          <a:ext cx="1102624" cy="66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50</xdr:row>
      <xdr:rowOff>57150</xdr:rowOff>
    </xdr:from>
    <xdr:to>
      <xdr:col>0</xdr:col>
      <xdr:colOff>1095375</xdr:colOff>
      <xdr:row>50</xdr:row>
      <xdr:rowOff>326136</xdr:rowOff>
    </xdr:to>
    <xdr:pic>
      <xdr:nvPicPr>
        <xdr:cNvPr id="14" name="Image 13" descr="https://brouwlandprod-yappa.netdna-ssl.com/image/fancy/products-0210013.jpg">
          <a:extLst>
            <a:ext uri="{FF2B5EF4-FFF2-40B4-BE49-F238E27FC236}">
              <a16:creationId xmlns:a16="http://schemas.microsoft.com/office/drawing/2014/main" id="{C76FB707-4DB6-4D7A-877F-98C3474A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893790"/>
          <a:ext cx="1028700" cy="26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35912</xdr:colOff>
      <xdr:row>51</xdr:row>
      <xdr:rowOff>11714</xdr:rowOff>
    </xdr:from>
    <xdr:to>
      <xdr:col>0</xdr:col>
      <xdr:colOff>1133476</xdr:colOff>
      <xdr:row>51</xdr:row>
      <xdr:rowOff>437263</xdr:rowOff>
    </xdr:to>
    <xdr:pic>
      <xdr:nvPicPr>
        <xdr:cNvPr id="15" name="Image 14" descr="https://brouwlandprod-yappa.netdna-ssl.com/image/fancy/products-0210039.jpg">
          <a:extLst>
            <a:ext uri="{FF2B5EF4-FFF2-40B4-BE49-F238E27FC236}">
              <a16:creationId xmlns:a16="http://schemas.microsoft.com/office/drawing/2014/main" id="{783B6E4F-7C74-45CE-B191-4DABF19D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71919" y="18878107"/>
          <a:ext cx="425549" cy="1097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257177</xdr:colOff>
      <xdr:row>52</xdr:row>
      <xdr:rowOff>0</xdr:rowOff>
    </xdr:from>
    <xdr:to>
      <xdr:col>0</xdr:col>
      <xdr:colOff>942975</xdr:colOff>
      <xdr:row>53</xdr:row>
      <xdr:rowOff>251</xdr:rowOff>
    </xdr:to>
    <xdr:pic>
      <xdr:nvPicPr>
        <xdr:cNvPr id="16" name="Image 15" descr="https://brouwlandprod-yappa.netdna-ssl.com/image/fancy/products-0212183.jpg">
          <a:extLst>
            <a:ext uri="{FF2B5EF4-FFF2-40B4-BE49-F238E27FC236}">
              <a16:creationId xmlns:a16="http://schemas.microsoft.com/office/drawing/2014/main" id="{2146C57B-56D1-4220-A742-62B80AF1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7" y="19568160"/>
          <a:ext cx="685798" cy="984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53</xdr:row>
      <xdr:rowOff>0</xdr:rowOff>
    </xdr:from>
    <xdr:to>
      <xdr:col>0</xdr:col>
      <xdr:colOff>1000125</xdr:colOff>
      <xdr:row>53</xdr:row>
      <xdr:rowOff>744855</xdr:rowOff>
    </xdr:to>
    <xdr:pic>
      <xdr:nvPicPr>
        <xdr:cNvPr id="17" name="Image 16" descr="https://brouwlandprod-yappa.netdna-ssl.com/image/fancy/products-20170602020214-0040618.jpg">
          <a:extLst>
            <a:ext uri="{FF2B5EF4-FFF2-40B4-BE49-F238E27FC236}">
              <a16:creationId xmlns:a16="http://schemas.microsoft.com/office/drawing/2014/main" id="{CE8DCF26-450D-4E99-85FA-A39F1A47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558760"/>
          <a:ext cx="752475" cy="744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504827</xdr:colOff>
      <xdr:row>54</xdr:row>
      <xdr:rowOff>0</xdr:rowOff>
    </xdr:from>
    <xdr:to>
      <xdr:col>0</xdr:col>
      <xdr:colOff>701307</xdr:colOff>
      <xdr:row>54</xdr:row>
      <xdr:rowOff>868679</xdr:rowOff>
    </xdr:to>
    <xdr:pic>
      <xdr:nvPicPr>
        <xdr:cNvPr id="18" name="Image 17" descr="https://brouwlandprod-yappa.netdna-ssl.com/image/fancy/products-0180323.jpg">
          <a:extLst>
            <a:ext uri="{FF2B5EF4-FFF2-40B4-BE49-F238E27FC236}">
              <a16:creationId xmlns:a16="http://schemas.microsoft.com/office/drawing/2014/main" id="{B796BE37-7E96-4283-9E48-87D521FC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7" y="21366480"/>
          <a:ext cx="196480" cy="868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352426</xdr:colOff>
      <xdr:row>55</xdr:row>
      <xdr:rowOff>0</xdr:rowOff>
    </xdr:from>
    <xdr:to>
      <xdr:col>0</xdr:col>
      <xdr:colOff>866775</xdr:colOff>
      <xdr:row>55</xdr:row>
      <xdr:rowOff>1234818</xdr:rowOff>
    </xdr:to>
    <xdr:pic>
      <xdr:nvPicPr>
        <xdr:cNvPr id="19" name="Image 18" descr="https://brouwlandprod-yappa.netdna-ssl.com/image/fancy/products-0201475.jpg">
          <a:extLst>
            <a:ext uri="{FF2B5EF4-FFF2-40B4-BE49-F238E27FC236}">
              <a16:creationId xmlns:a16="http://schemas.microsoft.com/office/drawing/2014/main" id="{ED3B47CF-9321-42EE-A775-15BCFBBC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2273260"/>
          <a:ext cx="514349" cy="1234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457202</xdr:colOff>
      <xdr:row>56</xdr:row>
      <xdr:rowOff>0</xdr:rowOff>
    </xdr:from>
    <xdr:to>
      <xdr:col>0</xdr:col>
      <xdr:colOff>752475</xdr:colOff>
      <xdr:row>56</xdr:row>
      <xdr:rowOff>1319468</xdr:rowOff>
    </xdr:to>
    <xdr:pic>
      <xdr:nvPicPr>
        <xdr:cNvPr id="20" name="Image 19" descr="https://brouwlandprod-yappa.netdna-ssl.com/image/fancy/products-0590075.jpg">
          <a:extLst>
            <a:ext uri="{FF2B5EF4-FFF2-40B4-BE49-F238E27FC236}">
              <a16:creationId xmlns:a16="http://schemas.microsoft.com/office/drawing/2014/main" id="{A48E8E35-9BCC-4470-B047-74F44734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2" y="23538180"/>
          <a:ext cx="295273" cy="1319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30481</xdr:colOff>
      <xdr:row>38</xdr:row>
      <xdr:rowOff>121920</xdr:rowOff>
    </xdr:from>
    <xdr:to>
      <xdr:col>1</xdr:col>
      <xdr:colOff>3810</xdr:colOff>
      <xdr:row>38</xdr:row>
      <xdr:rowOff>1001902</xdr:rowOff>
    </xdr:to>
    <xdr:pic>
      <xdr:nvPicPr>
        <xdr:cNvPr id="21" name="Image 20" descr="https://brouwlandprod-yappa.netdna-ssl.com/image/fancy/products-20161117014300-0560417.jpg">
          <a:extLst>
            <a:ext uri="{FF2B5EF4-FFF2-40B4-BE49-F238E27FC236}">
              <a16:creationId xmlns:a16="http://schemas.microsoft.com/office/drawing/2014/main" id="{767D3377-CFA0-4724-9113-5305E8C8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" y="10568940"/>
          <a:ext cx="1135379" cy="879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57</xdr:row>
      <xdr:rowOff>0</xdr:rowOff>
    </xdr:from>
    <xdr:to>
      <xdr:col>0</xdr:col>
      <xdr:colOff>1123951</xdr:colOff>
      <xdr:row>57</xdr:row>
      <xdr:rowOff>1097280</xdr:rowOff>
    </xdr:to>
    <xdr:pic>
      <xdr:nvPicPr>
        <xdr:cNvPr id="22" name="Image 21" descr="https://brouwlandprod-yappa.netdna-ssl.com/image/fancy/products-20180213143802-05702020.jpg">
          <a:extLst>
            <a:ext uri="{FF2B5EF4-FFF2-40B4-BE49-F238E27FC236}">
              <a16:creationId xmlns:a16="http://schemas.microsoft.com/office/drawing/2014/main" id="{237C3B19-C511-4464-A35B-228DFC8E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6007060"/>
          <a:ext cx="110490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438151</xdr:colOff>
      <xdr:row>58</xdr:row>
      <xdr:rowOff>0</xdr:rowOff>
    </xdr:from>
    <xdr:to>
      <xdr:col>0</xdr:col>
      <xdr:colOff>704850</xdr:colOff>
      <xdr:row>58</xdr:row>
      <xdr:rowOff>897250</xdr:rowOff>
    </xdr:to>
    <xdr:pic>
      <xdr:nvPicPr>
        <xdr:cNvPr id="23" name="Image 22" descr="https://brouwlandprod-yappa.netdna-ssl.com/image/fancy/products-0131524.jpg">
          <a:extLst>
            <a:ext uri="{FF2B5EF4-FFF2-40B4-BE49-F238E27FC236}">
              <a16:creationId xmlns:a16="http://schemas.microsoft.com/office/drawing/2014/main" id="{E983D332-285E-41E2-869D-EE330915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27119580"/>
          <a:ext cx="266699" cy="89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47624</xdr:colOff>
      <xdr:row>59</xdr:row>
      <xdr:rowOff>0</xdr:rowOff>
    </xdr:from>
    <xdr:to>
      <xdr:col>0</xdr:col>
      <xdr:colOff>1134071</xdr:colOff>
      <xdr:row>59</xdr:row>
      <xdr:rowOff>687706</xdr:rowOff>
    </xdr:to>
    <xdr:pic>
      <xdr:nvPicPr>
        <xdr:cNvPr id="24" name="Image 23" descr="https://brouwlandprod-yappa.netdna-ssl.com/image/fancy/products-20161123091340-05700935.jpg">
          <a:extLst>
            <a:ext uri="{FF2B5EF4-FFF2-40B4-BE49-F238E27FC236}">
              <a16:creationId xmlns:a16="http://schemas.microsoft.com/office/drawing/2014/main" id="{B6BDE1E2-E53C-4039-A34A-D00EEB26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8087320"/>
          <a:ext cx="1086447" cy="687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60</xdr:row>
      <xdr:rowOff>0</xdr:rowOff>
    </xdr:from>
    <xdr:to>
      <xdr:col>0</xdr:col>
      <xdr:colOff>1104901</xdr:colOff>
      <xdr:row>60</xdr:row>
      <xdr:rowOff>1057275</xdr:rowOff>
    </xdr:to>
    <xdr:pic>
      <xdr:nvPicPr>
        <xdr:cNvPr id="25" name="Image 24" descr="https://brouwlandprod-yappa.netdna-ssl.com/image/fancy/products-20160814094402-05762035p.jpg">
          <a:extLst>
            <a:ext uri="{FF2B5EF4-FFF2-40B4-BE49-F238E27FC236}">
              <a16:creationId xmlns:a16="http://schemas.microsoft.com/office/drawing/2014/main" id="{A1B9AA27-A654-4DEE-A6B8-9AD03599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8925520"/>
          <a:ext cx="10668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66676</xdr:colOff>
      <xdr:row>61</xdr:row>
      <xdr:rowOff>0</xdr:rowOff>
    </xdr:from>
    <xdr:to>
      <xdr:col>0</xdr:col>
      <xdr:colOff>1085850</xdr:colOff>
      <xdr:row>61</xdr:row>
      <xdr:rowOff>1009649</xdr:rowOff>
    </xdr:to>
    <xdr:pic>
      <xdr:nvPicPr>
        <xdr:cNvPr id="26" name="Image 25" descr="https://brouwlandprod-yappa.netdna-ssl.com/image/fancy/products-20171006100402-0570804-1handvat.jpg">
          <a:extLst>
            <a:ext uri="{FF2B5EF4-FFF2-40B4-BE49-F238E27FC236}">
              <a16:creationId xmlns:a16="http://schemas.microsoft.com/office/drawing/2014/main" id="{651C83B2-CD39-4072-ACCD-41324465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29878020"/>
          <a:ext cx="1019174" cy="1009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108586</xdr:colOff>
      <xdr:row>62</xdr:row>
      <xdr:rowOff>121920</xdr:rowOff>
    </xdr:from>
    <xdr:to>
      <xdr:col>0</xdr:col>
      <xdr:colOff>927735</xdr:colOff>
      <xdr:row>62</xdr:row>
      <xdr:rowOff>933449</xdr:rowOff>
    </xdr:to>
    <xdr:pic>
      <xdr:nvPicPr>
        <xdr:cNvPr id="28" name="Image 27" descr="https://brouwlandprod-yappa.netdna-ssl.com/image/fancy/products-20180418142803-0179796-b.jpg">
          <a:extLst>
            <a:ext uri="{FF2B5EF4-FFF2-40B4-BE49-F238E27FC236}">
              <a16:creationId xmlns:a16="http://schemas.microsoft.com/office/drawing/2014/main" id="{194E9960-EA74-4744-BA01-70E9988C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6" y="34190940"/>
          <a:ext cx="819149" cy="811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66676</xdr:colOff>
      <xdr:row>63</xdr:row>
      <xdr:rowOff>0</xdr:rowOff>
    </xdr:from>
    <xdr:to>
      <xdr:col>1</xdr:col>
      <xdr:colOff>9526</xdr:colOff>
      <xdr:row>64</xdr:row>
      <xdr:rowOff>20955</xdr:rowOff>
    </xdr:to>
    <xdr:pic>
      <xdr:nvPicPr>
        <xdr:cNvPr id="29" name="Image 28" descr="https://brouwlandprod-yappa.netdna-ssl.com/image/fancy/products-20171010095203-0570903-b.png">
          <a:extLst>
            <a:ext uri="{FF2B5EF4-FFF2-40B4-BE49-F238E27FC236}">
              <a16:creationId xmlns:a16="http://schemas.microsoft.com/office/drawing/2014/main" id="{4F505728-A8DF-4EB0-A63D-08EB7AC7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2819340"/>
          <a:ext cx="1116330" cy="1072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64</xdr:row>
      <xdr:rowOff>121920</xdr:rowOff>
    </xdr:from>
    <xdr:to>
      <xdr:col>0</xdr:col>
      <xdr:colOff>923925</xdr:colOff>
      <xdr:row>64</xdr:row>
      <xdr:rowOff>771525</xdr:rowOff>
    </xdr:to>
    <xdr:pic>
      <xdr:nvPicPr>
        <xdr:cNvPr id="30" name="Image 29" descr="https://brouwlandprod-yappa.netdna-ssl.com/image/fancy/products-20160805132232-0110445.jpg">
          <a:extLst>
            <a:ext uri="{FF2B5EF4-FFF2-40B4-BE49-F238E27FC236}">
              <a16:creationId xmlns:a16="http://schemas.microsoft.com/office/drawing/2014/main" id="{70FA27B6-57D1-4A73-A023-08DF5BBD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7284660"/>
          <a:ext cx="657225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386716</xdr:colOff>
      <xdr:row>65</xdr:row>
      <xdr:rowOff>38100</xdr:rowOff>
    </xdr:from>
    <xdr:to>
      <xdr:col>0</xdr:col>
      <xdr:colOff>843916</xdr:colOff>
      <xdr:row>65</xdr:row>
      <xdr:rowOff>769620</xdr:rowOff>
    </xdr:to>
    <xdr:pic>
      <xdr:nvPicPr>
        <xdr:cNvPr id="31" name="Image 30" descr="https://brouwlandprod-yappa.netdna-ssl.com/image/fancy/products-20160114013051-0100131.jpg">
          <a:extLst>
            <a:ext uri="{FF2B5EF4-FFF2-40B4-BE49-F238E27FC236}">
              <a16:creationId xmlns:a16="http://schemas.microsoft.com/office/drawing/2014/main" id="{9862CBE1-C7E0-4D96-8D5D-2C898005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6" y="38442900"/>
          <a:ext cx="4572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365760</xdr:colOff>
      <xdr:row>65</xdr:row>
      <xdr:rowOff>815340</xdr:rowOff>
    </xdr:from>
    <xdr:to>
      <xdr:col>0</xdr:col>
      <xdr:colOff>897013</xdr:colOff>
      <xdr:row>66</xdr:row>
      <xdr:rowOff>1026794</xdr:rowOff>
    </xdr:to>
    <xdr:pic>
      <xdr:nvPicPr>
        <xdr:cNvPr id="32" name="Image 31" descr="https://brouwlandprod-yappa.netdna-ssl.com/image/fancy/products-20160210022829-0041509nlfr.jpg">
          <a:extLst>
            <a:ext uri="{FF2B5EF4-FFF2-40B4-BE49-F238E27FC236}">
              <a16:creationId xmlns:a16="http://schemas.microsoft.com/office/drawing/2014/main" id="{9F1C8BC1-78B8-4231-8820-DCC97BC0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39220140"/>
          <a:ext cx="531253" cy="1034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350514</xdr:colOff>
      <xdr:row>67</xdr:row>
      <xdr:rowOff>30480</xdr:rowOff>
    </xdr:from>
    <xdr:to>
      <xdr:col>0</xdr:col>
      <xdr:colOff>874394</xdr:colOff>
      <xdr:row>67</xdr:row>
      <xdr:rowOff>1045845</xdr:rowOff>
    </xdr:to>
    <xdr:pic>
      <xdr:nvPicPr>
        <xdr:cNvPr id="33" name="Image 32" descr="https://brouwlandprod-yappa.netdna-ssl.com/image/fancy/products-20150819020543-0041608nlfr.jpg">
          <a:extLst>
            <a:ext uri="{FF2B5EF4-FFF2-40B4-BE49-F238E27FC236}">
              <a16:creationId xmlns:a16="http://schemas.microsoft.com/office/drawing/2014/main" id="{A22D119C-EC08-4FAC-BC7E-7E63187F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50514" y="40309800"/>
          <a:ext cx="523880" cy="101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46</xdr:row>
      <xdr:rowOff>0</xdr:rowOff>
    </xdr:from>
    <xdr:to>
      <xdr:col>0</xdr:col>
      <xdr:colOff>1133475</xdr:colOff>
      <xdr:row>46</xdr:row>
      <xdr:rowOff>1171850</xdr:rowOff>
    </xdr:to>
    <xdr:pic>
      <xdr:nvPicPr>
        <xdr:cNvPr id="34" name="Image 33" descr="https://brouwlandprod-yappa.netdna-ssl.com/image/fancy/products-1100304.jpg">
          <a:extLst>
            <a:ext uri="{FF2B5EF4-FFF2-40B4-BE49-F238E27FC236}">
              <a16:creationId xmlns:a16="http://schemas.microsoft.com/office/drawing/2014/main" id="{83E9FF12-24D6-48BB-A52C-0290A415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697200"/>
          <a:ext cx="1085850" cy="11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68</xdr:row>
      <xdr:rowOff>38101</xdr:rowOff>
    </xdr:from>
    <xdr:to>
      <xdr:col>0</xdr:col>
      <xdr:colOff>809625</xdr:colOff>
      <xdr:row>68</xdr:row>
      <xdr:rowOff>696279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FE593FCC-51F6-4E22-95AD-38DC87703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7421821"/>
          <a:ext cx="523875" cy="658178"/>
        </a:xfrm>
        <a:prstGeom prst="rect">
          <a:avLst/>
        </a:prstGeom>
      </xdr:spPr>
    </xdr:pic>
    <xdr:clientData/>
  </xdr:twoCellAnchor>
  <xdr:twoCellAnchor editAs="oneCell">
    <xdr:from>
      <xdr:col>0</xdr:col>
      <xdr:colOff>401955</xdr:colOff>
      <xdr:row>69</xdr:row>
      <xdr:rowOff>108601</xdr:rowOff>
    </xdr:from>
    <xdr:to>
      <xdr:col>0</xdr:col>
      <xdr:colOff>830580</xdr:colOff>
      <xdr:row>69</xdr:row>
      <xdr:rowOff>806119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2103B6D1-B329-40AB-BABC-23AD970C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" y="42102421"/>
          <a:ext cx="428625" cy="697518"/>
        </a:xfrm>
        <a:prstGeom prst="rect">
          <a:avLst/>
        </a:prstGeom>
      </xdr:spPr>
    </xdr:pic>
    <xdr:clientData/>
  </xdr:twoCellAnchor>
  <xdr:oneCellAnchor>
    <xdr:from>
      <xdr:col>0</xdr:col>
      <xdr:colOff>76201</xdr:colOff>
      <xdr:row>40</xdr:row>
      <xdr:rowOff>0</xdr:rowOff>
    </xdr:from>
    <xdr:ext cx="1028700" cy="1015365"/>
    <xdr:pic>
      <xdr:nvPicPr>
        <xdr:cNvPr id="37" name="Image 36" descr="https://brouwlandprod-yappa.netdna-ssl.com/image/fancy/products-20180124164202-01774920.jpg">
          <a:extLst>
            <a:ext uri="{FF2B5EF4-FFF2-40B4-BE49-F238E27FC236}">
              <a16:creationId xmlns:a16="http://schemas.microsoft.com/office/drawing/2014/main" id="{05D203F1-A31F-4BC5-A6CB-E7B857E1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3761720"/>
          <a:ext cx="1028700" cy="101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576340</xdr:colOff>
      <xdr:row>0</xdr:row>
      <xdr:rowOff>66675</xdr:rowOff>
    </xdr:from>
    <xdr:to>
      <xdr:col>8</xdr:col>
      <xdr:colOff>514349</xdr:colOff>
      <xdr:row>0</xdr:row>
      <xdr:rowOff>1604849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FF2E0161-312A-49E2-A538-6217F6164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0715" y="66675"/>
          <a:ext cx="1481059" cy="15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0B2D-D9FB-48B5-B4D6-2251BE0ABEEC}">
  <dimension ref="A1:I70"/>
  <sheetViews>
    <sheetView tabSelected="1" zoomScaleNormal="100" zoomScaleSheetLayoutView="130" workbookViewId="0">
      <selection activeCell="O3" sqref="O3"/>
    </sheetView>
  </sheetViews>
  <sheetFormatPr baseColWidth="10" defaultColWidth="11.5703125" defaultRowHeight="15" x14ac:dyDescent="0.25"/>
  <cols>
    <col min="1" max="1" width="17.140625" style="12" customWidth="1"/>
    <col min="2" max="2" width="11.5703125" style="12"/>
    <col min="3" max="4" width="8" style="10" customWidth="1"/>
    <col min="5" max="16384" width="11.5703125" style="12"/>
  </cols>
  <sheetData>
    <row r="1" spans="1:9" ht="132.6" customHeight="1" thickBot="1" x14ac:dyDescent="0.3">
      <c r="A1" s="106" t="s">
        <v>24</v>
      </c>
      <c r="B1" s="106"/>
      <c r="C1" s="106"/>
      <c r="D1" s="106"/>
      <c r="E1" s="106"/>
      <c r="F1" s="106"/>
      <c r="G1" s="106"/>
      <c r="H1" s="106"/>
      <c r="I1" s="106"/>
    </row>
    <row r="2" spans="1:9" ht="15.75" thickBot="1" x14ac:dyDescent="0.3">
      <c r="A2" s="13" t="s">
        <v>23</v>
      </c>
      <c r="B2" s="14" t="s">
        <v>22</v>
      </c>
      <c r="C2" s="107" t="s">
        <v>14</v>
      </c>
      <c r="D2" s="107"/>
      <c r="E2" s="14" t="s">
        <v>9</v>
      </c>
      <c r="F2" s="15" t="s">
        <v>12</v>
      </c>
      <c r="G2" s="15" t="s">
        <v>9</v>
      </c>
      <c r="H2" s="91" t="s">
        <v>65</v>
      </c>
      <c r="I2" s="16" t="s">
        <v>11</v>
      </c>
    </row>
    <row r="3" spans="1:9" x14ac:dyDescent="0.25">
      <c r="A3" s="17" t="s">
        <v>27</v>
      </c>
      <c r="B3" s="9" t="s">
        <v>21</v>
      </c>
      <c r="C3" s="18">
        <v>3</v>
      </c>
      <c r="D3" s="19" t="s">
        <v>17</v>
      </c>
      <c r="E3" s="20">
        <v>8.9</v>
      </c>
      <c r="F3" s="21"/>
      <c r="G3" s="22">
        <f>+E3</f>
        <v>8.9</v>
      </c>
      <c r="H3" s="92"/>
      <c r="I3" s="23">
        <f>(G3*F3)-(F3*G3*H3)</f>
        <v>0</v>
      </c>
    </row>
    <row r="4" spans="1:9" x14ac:dyDescent="0.25">
      <c r="A4" s="24" t="s">
        <v>27</v>
      </c>
      <c r="B4" s="8" t="s">
        <v>21</v>
      </c>
      <c r="C4" s="25">
        <v>25</v>
      </c>
      <c r="D4" s="26" t="s">
        <v>17</v>
      </c>
      <c r="E4" s="27">
        <v>44</v>
      </c>
      <c r="F4" s="28"/>
      <c r="G4" s="29">
        <f>+E4</f>
        <v>44</v>
      </c>
      <c r="H4" s="93"/>
      <c r="I4" s="30">
        <f t="shared" ref="I4:I14" si="0">(G4*F4)-(F4*G4*H4)</f>
        <v>0</v>
      </c>
    </row>
    <row r="5" spans="1:9" x14ac:dyDescent="0.25">
      <c r="A5" s="31" t="s">
        <v>28</v>
      </c>
      <c r="B5" s="7" t="s">
        <v>20</v>
      </c>
      <c r="C5" s="32">
        <v>3</v>
      </c>
      <c r="D5" s="33" t="s">
        <v>17</v>
      </c>
      <c r="E5" s="34">
        <v>8.9</v>
      </c>
      <c r="F5" s="28"/>
      <c r="G5" s="29">
        <f>+E5</f>
        <v>8.9</v>
      </c>
      <c r="H5" s="93"/>
      <c r="I5" s="30">
        <f t="shared" si="0"/>
        <v>0</v>
      </c>
    </row>
    <row r="6" spans="1:9" x14ac:dyDescent="0.25">
      <c r="A6" s="31" t="s">
        <v>28</v>
      </c>
      <c r="B6" s="7" t="s">
        <v>20</v>
      </c>
      <c r="C6" s="32">
        <v>25</v>
      </c>
      <c r="D6" s="33" t="s">
        <v>17</v>
      </c>
      <c r="E6" s="34">
        <v>44</v>
      </c>
      <c r="F6" s="28"/>
      <c r="G6" s="29">
        <f>+E6</f>
        <v>44</v>
      </c>
      <c r="H6" s="93"/>
      <c r="I6" s="30">
        <f t="shared" si="0"/>
        <v>0</v>
      </c>
    </row>
    <row r="7" spans="1:9" x14ac:dyDescent="0.25">
      <c r="A7" s="35" t="s">
        <v>29</v>
      </c>
      <c r="B7" s="6" t="s">
        <v>19</v>
      </c>
      <c r="C7" s="36">
        <v>3</v>
      </c>
      <c r="D7" s="37" t="s">
        <v>17</v>
      </c>
      <c r="E7" s="38">
        <v>9.1999999999999993</v>
      </c>
      <c r="F7" s="28"/>
      <c r="G7" s="29">
        <f>+E7</f>
        <v>9.1999999999999993</v>
      </c>
      <c r="H7" s="93"/>
      <c r="I7" s="30">
        <f t="shared" si="0"/>
        <v>0</v>
      </c>
    </row>
    <row r="8" spans="1:9" x14ac:dyDescent="0.25">
      <c r="A8" s="35" t="s">
        <v>29</v>
      </c>
      <c r="B8" s="6" t="s">
        <v>19</v>
      </c>
      <c r="C8" s="36">
        <v>25</v>
      </c>
      <c r="D8" s="37" t="s">
        <v>17</v>
      </c>
      <c r="E8" s="38">
        <v>48</v>
      </c>
      <c r="F8" s="28"/>
      <c r="G8" s="29">
        <f>+E8</f>
        <v>48</v>
      </c>
      <c r="H8" s="93"/>
      <c r="I8" s="30">
        <f t="shared" si="0"/>
        <v>0</v>
      </c>
    </row>
    <row r="9" spans="1:9" x14ac:dyDescent="0.25">
      <c r="A9" s="39" t="s">
        <v>70</v>
      </c>
      <c r="B9" s="5">
        <v>30</v>
      </c>
      <c r="C9" s="40">
        <v>2</v>
      </c>
      <c r="D9" s="41" t="s">
        <v>17</v>
      </c>
      <c r="E9" s="42">
        <v>6.1</v>
      </c>
      <c r="F9" s="28"/>
      <c r="G9" s="29">
        <f>+E9</f>
        <v>6.1</v>
      </c>
      <c r="H9" s="93"/>
      <c r="I9" s="30">
        <f t="shared" si="0"/>
        <v>0</v>
      </c>
    </row>
    <row r="10" spans="1:9" x14ac:dyDescent="0.25">
      <c r="A10" s="39" t="s">
        <v>70</v>
      </c>
      <c r="B10" s="5">
        <v>30</v>
      </c>
      <c r="C10" s="40">
        <v>25</v>
      </c>
      <c r="D10" s="41" t="s">
        <v>17</v>
      </c>
      <c r="E10" s="42">
        <v>49</v>
      </c>
      <c r="F10" s="28"/>
      <c r="G10" s="29">
        <f>+E10</f>
        <v>49</v>
      </c>
      <c r="H10" s="93"/>
      <c r="I10" s="30">
        <f t="shared" si="0"/>
        <v>0</v>
      </c>
    </row>
    <row r="11" spans="1:9" x14ac:dyDescent="0.25">
      <c r="A11" s="43" t="s">
        <v>71</v>
      </c>
      <c r="B11" s="4">
        <v>240</v>
      </c>
      <c r="C11" s="44">
        <v>2</v>
      </c>
      <c r="D11" s="45" t="s">
        <v>17</v>
      </c>
      <c r="E11" s="46">
        <v>6.1</v>
      </c>
      <c r="F11" s="28"/>
      <c r="G11" s="29">
        <f>+E11</f>
        <v>6.1</v>
      </c>
      <c r="H11" s="93"/>
      <c r="I11" s="30">
        <f t="shared" si="0"/>
        <v>0</v>
      </c>
    </row>
    <row r="12" spans="1:9" x14ac:dyDescent="0.25">
      <c r="A12" s="43" t="s">
        <v>71</v>
      </c>
      <c r="B12" s="4">
        <v>240</v>
      </c>
      <c r="C12" s="44">
        <v>25</v>
      </c>
      <c r="D12" s="45" t="s">
        <v>17</v>
      </c>
      <c r="E12" s="46">
        <v>49</v>
      </c>
      <c r="F12" s="28"/>
      <c r="G12" s="29">
        <f>+E12</f>
        <v>49</v>
      </c>
      <c r="H12" s="93"/>
      <c r="I12" s="30">
        <f t="shared" si="0"/>
        <v>0</v>
      </c>
    </row>
    <row r="13" spans="1:9" x14ac:dyDescent="0.25">
      <c r="A13" s="47" t="s">
        <v>18</v>
      </c>
      <c r="B13" s="3">
        <v>900</v>
      </c>
      <c r="C13" s="48">
        <v>1</v>
      </c>
      <c r="D13" s="49" t="s">
        <v>17</v>
      </c>
      <c r="E13" s="50">
        <v>3.9</v>
      </c>
      <c r="F13" s="28"/>
      <c r="G13" s="29">
        <f>+E13</f>
        <v>3.9</v>
      </c>
      <c r="H13" s="93"/>
      <c r="I13" s="30">
        <f t="shared" si="0"/>
        <v>0</v>
      </c>
    </row>
    <row r="14" spans="1:9" ht="15.75" thickBot="1" x14ac:dyDescent="0.3">
      <c r="A14" s="51" t="s">
        <v>25</v>
      </c>
      <c r="B14" s="52"/>
      <c r="C14" s="53"/>
      <c r="D14" s="53"/>
      <c r="E14" s="52"/>
      <c r="F14" s="76"/>
      <c r="G14" s="54">
        <v>2</v>
      </c>
      <c r="H14" s="94"/>
      <c r="I14" s="55">
        <f t="shared" si="0"/>
        <v>0</v>
      </c>
    </row>
    <row r="15" spans="1:9" ht="15.75" thickBot="1" x14ac:dyDescent="0.3">
      <c r="I15" s="56"/>
    </row>
    <row r="16" spans="1:9" ht="15.75" thickBot="1" x14ac:dyDescent="0.3">
      <c r="A16" s="57" t="s">
        <v>16</v>
      </c>
      <c r="B16" s="58" t="s">
        <v>15</v>
      </c>
      <c r="C16" s="108" t="s">
        <v>14</v>
      </c>
      <c r="D16" s="108"/>
      <c r="E16" s="58" t="s">
        <v>9</v>
      </c>
      <c r="F16" s="15" t="str">
        <f>+F2</f>
        <v>Qttés</v>
      </c>
      <c r="G16" s="15" t="str">
        <f>+G2</f>
        <v>Prix</v>
      </c>
      <c r="H16" s="15" t="str">
        <f>+H2</f>
        <v>Rem / Rist</v>
      </c>
      <c r="I16" s="15" t="str">
        <f>+I2</f>
        <v>Prix total</v>
      </c>
    </row>
    <row r="17" spans="1:9" x14ac:dyDescent="0.25">
      <c r="A17" s="59" t="s">
        <v>26</v>
      </c>
      <c r="B17" s="99">
        <v>0.05</v>
      </c>
      <c r="C17" s="60">
        <v>100</v>
      </c>
      <c r="D17" s="61" t="s">
        <v>13</v>
      </c>
      <c r="E17" s="62">
        <v>8.8000000000000007</v>
      </c>
      <c r="F17" s="63"/>
      <c r="G17" s="64">
        <f>+E17</f>
        <v>8.8000000000000007</v>
      </c>
      <c r="H17" s="92"/>
      <c r="I17" s="65">
        <f t="shared" ref="I17:I19" si="1">(G17*F17)-(F17*G17*H17)</f>
        <v>0</v>
      </c>
    </row>
    <row r="18" spans="1:9" x14ac:dyDescent="0.25">
      <c r="A18" s="66" t="s">
        <v>72</v>
      </c>
      <c r="B18" s="100">
        <v>0.107</v>
      </c>
      <c r="C18" s="67">
        <v>100</v>
      </c>
      <c r="D18" s="68" t="s">
        <v>13</v>
      </c>
      <c r="E18" s="69">
        <v>11.6</v>
      </c>
      <c r="F18" s="70"/>
      <c r="G18" s="71">
        <f>+E18</f>
        <v>11.6</v>
      </c>
      <c r="H18" s="93"/>
      <c r="I18" s="72">
        <f t="shared" si="1"/>
        <v>0</v>
      </c>
    </row>
    <row r="19" spans="1:9" x14ac:dyDescent="0.25">
      <c r="A19" s="66" t="s">
        <v>69</v>
      </c>
      <c r="B19" s="100">
        <v>0.105</v>
      </c>
      <c r="C19" s="67">
        <v>100</v>
      </c>
      <c r="D19" s="68" t="s">
        <v>13</v>
      </c>
      <c r="E19" s="69">
        <v>8.8000000000000007</v>
      </c>
      <c r="F19" s="70"/>
      <c r="G19" s="71">
        <f>+E19</f>
        <v>8.8000000000000007</v>
      </c>
      <c r="H19" s="93"/>
      <c r="I19" s="72">
        <f t="shared" si="1"/>
        <v>0</v>
      </c>
    </row>
    <row r="20" spans="1:9" x14ac:dyDescent="0.25">
      <c r="A20" s="102" t="s">
        <v>73</v>
      </c>
      <c r="B20" s="103">
        <v>0.11899999999999999</v>
      </c>
      <c r="C20" s="67">
        <v>100</v>
      </c>
      <c r="D20" s="68" t="s">
        <v>13</v>
      </c>
      <c r="E20" s="69">
        <v>11.6</v>
      </c>
      <c r="F20" s="104"/>
      <c r="G20" s="71">
        <f>+E20</f>
        <v>11.6</v>
      </c>
      <c r="H20" s="93"/>
      <c r="I20" s="72">
        <f t="shared" ref="I20:I21" si="2">(G20*F20)-(F20*G20*H20)</f>
        <v>0</v>
      </c>
    </row>
    <row r="21" spans="1:9" ht="15.75" thickBot="1" x14ac:dyDescent="0.3">
      <c r="A21" s="73" t="s">
        <v>74</v>
      </c>
      <c r="B21" s="101">
        <v>9.2999999999999999E-2</v>
      </c>
      <c r="C21" s="74">
        <v>100</v>
      </c>
      <c r="D21" s="75" t="s">
        <v>13</v>
      </c>
      <c r="E21" s="69">
        <v>11.6</v>
      </c>
      <c r="F21" s="76"/>
      <c r="G21" s="77">
        <f>+E21</f>
        <v>11.6</v>
      </c>
      <c r="H21" s="95"/>
      <c r="I21" s="78">
        <f t="shared" si="2"/>
        <v>0</v>
      </c>
    </row>
    <row r="22" spans="1:9" ht="15.75" thickBot="1" x14ac:dyDescent="0.3">
      <c r="A22" s="79"/>
      <c r="B22" s="2"/>
      <c r="H22" s="96"/>
      <c r="I22" s="56"/>
    </row>
    <row r="23" spans="1:9" ht="15.75" thickBot="1" x14ac:dyDescent="0.3">
      <c r="A23" s="109" t="s">
        <v>10</v>
      </c>
      <c r="B23" s="107"/>
      <c r="C23" s="14"/>
      <c r="D23" s="80"/>
      <c r="E23" s="14" t="s">
        <v>9</v>
      </c>
      <c r="F23" s="15" t="str">
        <f>+F16</f>
        <v>Qttés</v>
      </c>
      <c r="G23" s="15" t="str">
        <f>+G16</f>
        <v>Prix</v>
      </c>
      <c r="H23" s="15" t="str">
        <f>+H16</f>
        <v>Rem / Rist</v>
      </c>
      <c r="I23" s="15" t="str">
        <f>+I16</f>
        <v>Prix total</v>
      </c>
    </row>
    <row r="24" spans="1:9" x14ac:dyDescent="0.25">
      <c r="A24" s="110" t="s">
        <v>8</v>
      </c>
      <c r="B24" s="111"/>
      <c r="C24" s="81" t="s">
        <v>1</v>
      </c>
      <c r="D24" s="81" t="s">
        <v>0</v>
      </c>
      <c r="E24" s="64">
        <v>1.85</v>
      </c>
      <c r="F24" s="63"/>
      <c r="G24" s="64">
        <f>+E24</f>
        <v>1.85</v>
      </c>
      <c r="H24" s="92"/>
      <c r="I24" s="65">
        <f t="shared" ref="I24:I30" si="3">(G24*F24)-(F24*G24*H24)</f>
        <v>0</v>
      </c>
    </row>
    <row r="25" spans="1:9" x14ac:dyDescent="0.25">
      <c r="A25" s="112" t="s">
        <v>7</v>
      </c>
      <c r="B25" s="113"/>
      <c r="C25" s="82" t="s">
        <v>1</v>
      </c>
      <c r="D25" s="82" t="s">
        <v>0</v>
      </c>
      <c r="E25" s="71">
        <v>2.6</v>
      </c>
      <c r="F25" s="70"/>
      <c r="G25" s="71">
        <f>+E25</f>
        <v>2.6</v>
      </c>
      <c r="H25" s="93"/>
      <c r="I25" s="72">
        <f t="shared" si="3"/>
        <v>0</v>
      </c>
    </row>
    <row r="26" spans="1:9" x14ac:dyDescent="0.25">
      <c r="A26" s="112" t="s">
        <v>6</v>
      </c>
      <c r="B26" s="113"/>
      <c r="C26" s="82" t="s">
        <v>1</v>
      </c>
      <c r="D26" s="82" t="s">
        <v>0</v>
      </c>
      <c r="E26" s="71">
        <v>2.85</v>
      </c>
      <c r="F26" s="70"/>
      <c r="G26" s="71">
        <f>+E26</f>
        <v>2.85</v>
      </c>
      <c r="H26" s="93"/>
      <c r="I26" s="72">
        <f t="shared" si="3"/>
        <v>0</v>
      </c>
    </row>
    <row r="27" spans="1:9" x14ac:dyDescent="0.25">
      <c r="A27" s="112" t="s">
        <v>5</v>
      </c>
      <c r="B27" s="113"/>
      <c r="C27" s="82" t="s">
        <v>1</v>
      </c>
      <c r="D27" s="82" t="s">
        <v>0</v>
      </c>
      <c r="E27" s="71">
        <v>4.1500000000000004</v>
      </c>
      <c r="F27" s="70"/>
      <c r="G27" s="71">
        <f>+E27</f>
        <v>4.1500000000000004</v>
      </c>
      <c r="H27" s="93"/>
      <c r="I27" s="72">
        <f t="shared" si="3"/>
        <v>0</v>
      </c>
    </row>
    <row r="28" spans="1:9" x14ac:dyDescent="0.25">
      <c r="A28" s="112" t="s">
        <v>4</v>
      </c>
      <c r="B28" s="113"/>
      <c r="C28" s="82" t="s">
        <v>1</v>
      </c>
      <c r="D28" s="82" t="s">
        <v>0</v>
      </c>
      <c r="E28" s="71">
        <v>4.25</v>
      </c>
      <c r="F28" s="70"/>
      <c r="G28" s="71">
        <f>+E28</f>
        <v>4.25</v>
      </c>
      <c r="H28" s="93"/>
      <c r="I28" s="72">
        <f t="shared" si="3"/>
        <v>0</v>
      </c>
    </row>
    <row r="29" spans="1:9" x14ac:dyDescent="0.25">
      <c r="A29" s="112" t="s">
        <v>3</v>
      </c>
      <c r="B29" s="113"/>
      <c r="C29" s="82" t="s">
        <v>1</v>
      </c>
      <c r="D29" s="82" t="s">
        <v>0</v>
      </c>
      <c r="E29" s="71">
        <v>3.5</v>
      </c>
      <c r="F29" s="70"/>
      <c r="G29" s="71">
        <f>+E29</f>
        <v>3.5</v>
      </c>
      <c r="H29" s="93"/>
      <c r="I29" s="72">
        <f t="shared" si="3"/>
        <v>0</v>
      </c>
    </row>
    <row r="30" spans="1:9" ht="15.75" thickBot="1" x14ac:dyDescent="0.3">
      <c r="A30" s="116" t="s">
        <v>2</v>
      </c>
      <c r="B30" s="117"/>
      <c r="C30" s="83" t="s">
        <v>1</v>
      </c>
      <c r="D30" s="83" t="s">
        <v>0</v>
      </c>
      <c r="E30" s="77">
        <v>3.5</v>
      </c>
      <c r="F30" s="76"/>
      <c r="G30" s="77">
        <f>+E30</f>
        <v>3.5</v>
      </c>
      <c r="H30" s="95"/>
      <c r="I30" s="78">
        <f t="shared" si="3"/>
        <v>0</v>
      </c>
    </row>
    <row r="31" spans="1:9" ht="15.75" thickBot="1" x14ac:dyDescent="0.3">
      <c r="A31" s="1"/>
      <c r="B31" s="1"/>
      <c r="I31" s="56"/>
    </row>
    <row r="32" spans="1:9" ht="15.75" thickBot="1" x14ac:dyDescent="0.3">
      <c r="A32" s="1"/>
      <c r="B32" s="1"/>
      <c r="E32" s="84" t="s">
        <v>62</v>
      </c>
      <c r="F32" s="85"/>
      <c r="G32" s="85"/>
      <c r="H32" s="85"/>
      <c r="I32" s="86">
        <f>SUM(I3:I31)</f>
        <v>0</v>
      </c>
    </row>
    <row r="33" spans="1:9" ht="15.75" thickBot="1" x14ac:dyDescent="0.3">
      <c r="A33" s="1"/>
      <c r="B33" s="1"/>
      <c r="C33" s="11"/>
      <c r="D33" s="11"/>
      <c r="E33" s="84" t="s">
        <v>63</v>
      </c>
      <c r="F33" s="85"/>
      <c r="G33" s="85"/>
      <c r="H33" s="85"/>
      <c r="I33" s="86">
        <f>SUM(I38:I70)</f>
        <v>0</v>
      </c>
    </row>
    <row r="34" spans="1:9" ht="15.75" thickBot="1" x14ac:dyDescent="0.3">
      <c r="A34" s="1"/>
      <c r="B34" s="1"/>
      <c r="C34" s="11"/>
      <c r="D34" s="11"/>
      <c r="E34" s="84" t="s">
        <v>64</v>
      </c>
      <c r="F34" s="85"/>
      <c r="G34" s="85"/>
      <c r="H34" s="85"/>
      <c r="I34" s="86">
        <f>+I32+I33</f>
        <v>0</v>
      </c>
    </row>
    <row r="35" spans="1:9" x14ac:dyDescent="0.25">
      <c r="A35" s="1"/>
      <c r="B35" s="1"/>
    </row>
    <row r="36" spans="1:9" ht="23.25" x14ac:dyDescent="0.25">
      <c r="A36" s="118" t="s">
        <v>30</v>
      </c>
      <c r="B36" s="119"/>
      <c r="C36" s="119"/>
      <c r="D36" s="119"/>
      <c r="E36" s="119"/>
      <c r="F36" s="119"/>
      <c r="G36" s="119"/>
      <c r="H36" s="119"/>
      <c r="I36" s="119"/>
    </row>
    <row r="37" spans="1:9" x14ac:dyDescent="0.25">
      <c r="A37" s="90" t="s">
        <v>66</v>
      </c>
      <c r="B37" s="114" t="s">
        <v>10</v>
      </c>
      <c r="C37" s="115"/>
      <c r="D37" s="115"/>
      <c r="E37" s="115"/>
      <c r="F37" s="90" t="str">
        <f>+F23</f>
        <v>Qttés</v>
      </c>
      <c r="G37" s="90" t="str">
        <f t="shared" ref="G37:I37" si="4">+G23</f>
        <v>Prix</v>
      </c>
      <c r="H37" s="90" t="str">
        <f t="shared" si="4"/>
        <v>Rem / Rist</v>
      </c>
      <c r="I37" s="90" t="str">
        <f t="shared" si="4"/>
        <v>Prix total</v>
      </c>
    </row>
    <row r="38" spans="1:9" ht="103.15" customHeight="1" x14ac:dyDescent="0.25">
      <c r="A38" s="70"/>
      <c r="B38" s="105" t="s">
        <v>31</v>
      </c>
      <c r="C38" s="105"/>
      <c r="D38" s="105"/>
      <c r="E38" s="105"/>
      <c r="F38" s="82"/>
      <c r="G38" s="87">
        <v>49.95</v>
      </c>
      <c r="H38" s="97"/>
      <c r="I38" s="88">
        <f t="shared" ref="I38:I70" si="5">(G38*F38)-(F38*G38*H38)</f>
        <v>0</v>
      </c>
    </row>
    <row r="39" spans="1:9" ht="93.6" customHeight="1" x14ac:dyDescent="0.25">
      <c r="A39" s="70"/>
      <c r="B39" s="105" t="s">
        <v>48</v>
      </c>
      <c r="C39" s="105"/>
      <c r="D39" s="105"/>
      <c r="E39" s="105"/>
      <c r="F39" s="82"/>
      <c r="G39" s="71">
        <v>69.95</v>
      </c>
      <c r="H39" s="98"/>
      <c r="I39" s="89">
        <f t="shared" si="5"/>
        <v>0</v>
      </c>
    </row>
    <row r="40" spans="1:9" ht="88.15" customHeight="1" x14ac:dyDescent="0.25">
      <c r="A40" s="70"/>
      <c r="B40" s="105" t="s">
        <v>32</v>
      </c>
      <c r="C40" s="105"/>
      <c r="D40" s="105"/>
      <c r="E40" s="105"/>
      <c r="F40" s="82"/>
      <c r="G40" s="71">
        <v>24.95</v>
      </c>
      <c r="H40" s="98"/>
      <c r="I40" s="89">
        <f t="shared" si="5"/>
        <v>0</v>
      </c>
    </row>
    <row r="41" spans="1:9" ht="90" customHeight="1" x14ac:dyDescent="0.25">
      <c r="A41" s="70"/>
      <c r="B41" s="105" t="s">
        <v>68</v>
      </c>
      <c r="C41" s="105"/>
      <c r="D41" s="105"/>
      <c r="E41" s="105"/>
      <c r="F41" s="82"/>
      <c r="G41" s="71">
        <v>34.5</v>
      </c>
      <c r="H41" s="98"/>
      <c r="I41" s="89">
        <f t="shared" ref="I41" si="6">(G41*F41)-(F41*G41*H41)</f>
        <v>0</v>
      </c>
    </row>
    <row r="42" spans="1:9" ht="86.45" customHeight="1" x14ac:dyDescent="0.25">
      <c r="A42" s="70"/>
      <c r="B42" s="105" t="s">
        <v>67</v>
      </c>
      <c r="C42" s="105"/>
      <c r="D42" s="105"/>
      <c r="E42" s="105"/>
      <c r="F42" s="82"/>
      <c r="G42" s="71">
        <v>12</v>
      </c>
      <c r="H42" s="98"/>
      <c r="I42" s="89">
        <f t="shared" si="5"/>
        <v>0</v>
      </c>
    </row>
    <row r="43" spans="1:9" ht="74.45" customHeight="1" x14ac:dyDescent="0.25">
      <c r="A43" s="70"/>
      <c r="B43" s="105" t="s">
        <v>33</v>
      </c>
      <c r="C43" s="105"/>
      <c r="D43" s="105"/>
      <c r="E43" s="105"/>
      <c r="F43" s="82"/>
      <c r="G43" s="71">
        <v>1.5</v>
      </c>
      <c r="H43" s="98"/>
      <c r="I43" s="89">
        <f t="shared" si="5"/>
        <v>0</v>
      </c>
    </row>
    <row r="44" spans="1:9" ht="101.45" customHeight="1" x14ac:dyDescent="0.25">
      <c r="A44" s="70"/>
      <c r="B44" s="105" t="s">
        <v>34</v>
      </c>
      <c r="C44" s="105"/>
      <c r="D44" s="105"/>
      <c r="E44" s="105"/>
      <c r="F44" s="82"/>
      <c r="G44" s="71">
        <v>12.95</v>
      </c>
      <c r="H44" s="98"/>
      <c r="I44" s="89">
        <f t="shared" si="5"/>
        <v>0</v>
      </c>
    </row>
    <row r="45" spans="1:9" ht="85.15" customHeight="1" x14ac:dyDescent="0.25">
      <c r="A45" s="70"/>
      <c r="B45" s="105" t="s">
        <v>35</v>
      </c>
      <c r="C45" s="105"/>
      <c r="D45" s="105"/>
      <c r="E45" s="105"/>
      <c r="F45" s="82"/>
      <c r="G45" s="71">
        <v>2.95</v>
      </c>
      <c r="H45" s="98"/>
      <c r="I45" s="89">
        <f t="shared" si="5"/>
        <v>0</v>
      </c>
    </row>
    <row r="46" spans="1:9" ht="75" customHeight="1" x14ac:dyDescent="0.25">
      <c r="A46" s="70"/>
      <c r="B46" s="105" t="s">
        <v>36</v>
      </c>
      <c r="C46" s="105"/>
      <c r="D46" s="105"/>
      <c r="E46" s="105"/>
      <c r="F46" s="82"/>
      <c r="G46" s="71">
        <v>25.95</v>
      </c>
      <c r="H46" s="98"/>
      <c r="I46" s="89">
        <f t="shared" si="5"/>
        <v>0</v>
      </c>
    </row>
    <row r="47" spans="1:9" ht="103.9" customHeight="1" x14ac:dyDescent="0.25">
      <c r="A47" s="70"/>
      <c r="B47" s="105" t="s">
        <v>37</v>
      </c>
      <c r="C47" s="105"/>
      <c r="D47" s="105"/>
      <c r="E47" s="105"/>
      <c r="F47" s="82"/>
      <c r="G47" s="71">
        <v>61.75</v>
      </c>
      <c r="H47" s="98"/>
      <c r="I47" s="89">
        <f t="shared" si="5"/>
        <v>0</v>
      </c>
    </row>
    <row r="48" spans="1:9" ht="57" customHeight="1" x14ac:dyDescent="0.25">
      <c r="A48" s="70"/>
      <c r="B48" s="105" t="s">
        <v>38</v>
      </c>
      <c r="C48" s="105"/>
      <c r="D48" s="105"/>
      <c r="E48" s="105"/>
      <c r="F48" s="82"/>
      <c r="G48" s="71">
        <v>7.4</v>
      </c>
      <c r="H48" s="98"/>
      <c r="I48" s="89">
        <f t="shared" si="5"/>
        <v>0</v>
      </c>
    </row>
    <row r="49" spans="1:9" ht="69" customHeight="1" x14ac:dyDescent="0.25">
      <c r="A49" s="70"/>
      <c r="B49" s="105" t="s">
        <v>39</v>
      </c>
      <c r="C49" s="105"/>
      <c r="D49" s="105"/>
      <c r="E49" s="105"/>
      <c r="F49" s="82"/>
      <c r="G49" s="71">
        <v>2.0499999999999998</v>
      </c>
      <c r="H49" s="98"/>
      <c r="I49" s="89">
        <f t="shared" si="5"/>
        <v>0</v>
      </c>
    </row>
    <row r="50" spans="1:9" ht="69" customHeight="1" x14ac:dyDescent="0.25">
      <c r="A50" s="70"/>
      <c r="B50" s="105" t="s">
        <v>40</v>
      </c>
      <c r="C50" s="105"/>
      <c r="D50" s="105"/>
      <c r="E50" s="105"/>
      <c r="F50" s="82"/>
      <c r="G50" s="71">
        <v>15.1</v>
      </c>
      <c r="H50" s="98"/>
      <c r="I50" s="89">
        <f t="shared" si="5"/>
        <v>0</v>
      </c>
    </row>
    <row r="51" spans="1:9" ht="36.6" customHeight="1" x14ac:dyDescent="0.25">
      <c r="A51" s="70"/>
      <c r="B51" s="105" t="s">
        <v>42</v>
      </c>
      <c r="C51" s="105"/>
      <c r="D51" s="105"/>
      <c r="E51" s="105"/>
      <c r="F51" s="82"/>
      <c r="G51" s="71">
        <v>2.6</v>
      </c>
      <c r="H51" s="98"/>
      <c r="I51" s="89">
        <f t="shared" si="5"/>
        <v>0</v>
      </c>
    </row>
    <row r="52" spans="1:9" ht="43.9" customHeight="1" x14ac:dyDescent="0.25">
      <c r="A52" s="70"/>
      <c r="B52" s="105" t="s">
        <v>41</v>
      </c>
      <c r="C52" s="105"/>
      <c r="D52" s="105"/>
      <c r="E52" s="105"/>
      <c r="F52" s="82"/>
      <c r="G52" s="71">
        <v>2.0499999999999998</v>
      </c>
      <c r="H52" s="98"/>
      <c r="I52" s="89">
        <f t="shared" si="5"/>
        <v>0</v>
      </c>
    </row>
    <row r="53" spans="1:9" ht="78" customHeight="1" x14ac:dyDescent="0.25">
      <c r="A53" s="70"/>
      <c r="B53" s="105" t="s">
        <v>43</v>
      </c>
      <c r="C53" s="105"/>
      <c r="D53" s="105"/>
      <c r="E53" s="105"/>
      <c r="F53" s="82"/>
      <c r="G53" s="71">
        <v>13.35</v>
      </c>
      <c r="H53" s="98"/>
      <c r="I53" s="89">
        <f t="shared" si="5"/>
        <v>0</v>
      </c>
    </row>
    <row r="54" spans="1:9" ht="61.9" customHeight="1" x14ac:dyDescent="0.25">
      <c r="A54" s="70"/>
      <c r="B54" s="105" t="s">
        <v>44</v>
      </c>
      <c r="C54" s="105"/>
      <c r="D54" s="105"/>
      <c r="E54" s="105"/>
      <c r="F54" s="82"/>
      <c r="G54" s="71">
        <v>7.95</v>
      </c>
      <c r="H54" s="98"/>
      <c r="I54" s="89">
        <f t="shared" si="5"/>
        <v>0</v>
      </c>
    </row>
    <row r="55" spans="1:9" ht="76.900000000000006" customHeight="1" x14ac:dyDescent="0.25">
      <c r="A55" s="70"/>
      <c r="B55" s="105" t="s">
        <v>45</v>
      </c>
      <c r="C55" s="105"/>
      <c r="D55" s="105"/>
      <c r="E55" s="105"/>
      <c r="F55" s="82"/>
      <c r="G55" s="71">
        <v>3.05</v>
      </c>
      <c r="H55" s="98"/>
      <c r="I55" s="89">
        <f t="shared" si="5"/>
        <v>0</v>
      </c>
    </row>
    <row r="56" spans="1:9" ht="119.45" customHeight="1" x14ac:dyDescent="0.25">
      <c r="A56" s="70"/>
      <c r="B56" s="105" t="s">
        <v>46</v>
      </c>
      <c r="C56" s="105"/>
      <c r="D56" s="105"/>
      <c r="E56" s="105"/>
      <c r="F56" s="82"/>
      <c r="G56" s="71">
        <v>119</v>
      </c>
      <c r="H56" s="98"/>
      <c r="I56" s="89">
        <f t="shared" si="5"/>
        <v>0</v>
      </c>
    </row>
    <row r="57" spans="1:9" ht="109.15" customHeight="1" x14ac:dyDescent="0.25">
      <c r="A57" s="70"/>
      <c r="B57" s="105" t="s">
        <v>47</v>
      </c>
      <c r="C57" s="105"/>
      <c r="D57" s="105"/>
      <c r="E57" s="105"/>
      <c r="F57" s="82"/>
      <c r="G57" s="71">
        <v>7.2</v>
      </c>
      <c r="H57" s="98"/>
      <c r="I57" s="89">
        <f t="shared" si="5"/>
        <v>0</v>
      </c>
    </row>
    <row r="58" spans="1:9" ht="98.45" customHeight="1" x14ac:dyDescent="0.25">
      <c r="A58" s="70"/>
      <c r="B58" s="105" t="s">
        <v>49</v>
      </c>
      <c r="C58" s="105"/>
      <c r="D58" s="105"/>
      <c r="E58" s="105"/>
      <c r="F58" s="82"/>
      <c r="G58" s="71">
        <v>51.45</v>
      </c>
      <c r="H58" s="98"/>
      <c r="I58" s="89">
        <f t="shared" si="5"/>
        <v>0</v>
      </c>
    </row>
    <row r="59" spans="1:9" ht="78" customHeight="1" x14ac:dyDescent="0.25">
      <c r="A59" s="70"/>
      <c r="B59" s="105" t="s">
        <v>50</v>
      </c>
      <c r="C59" s="105"/>
      <c r="D59" s="105"/>
      <c r="E59" s="105"/>
      <c r="F59" s="82"/>
      <c r="G59" s="71">
        <v>4.0999999999999996</v>
      </c>
      <c r="H59" s="98"/>
      <c r="I59" s="89">
        <f t="shared" si="5"/>
        <v>0</v>
      </c>
    </row>
    <row r="60" spans="1:9" ht="77.45" customHeight="1" x14ac:dyDescent="0.25">
      <c r="A60" s="70"/>
      <c r="B60" s="105" t="s">
        <v>51</v>
      </c>
      <c r="C60" s="105"/>
      <c r="D60" s="105"/>
      <c r="E60" s="105"/>
      <c r="F60" s="82"/>
      <c r="G60" s="71">
        <v>31.95</v>
      </c>
      <c r="H60" s="98"/>
      <c r="I60" s="71">
        <f t="shared" si="5"/>
        <v>0</v>
      </c>
    </row>
    <row r="61" spans="1:9" ht="92.45" customHeight="1" x14ac:dyDescent="0.25">
      <c r="A61" s="70"/>
      <c r="B61" s="105" t="s">
        <v>52</v>
      </c>
      <c r="C61" s="105"/>
      <c r="D61" s="105"/>
      <c r="E61" s="105"/>
      <c r="F61" s="82"/>
      <c r="G61" s="71">
        <v>169</v>
      </c>
      <c r="H61" s="98"/>
      <c r="I61" s="89">
        <f t="shared" si="5"/>
        <v>0</v>
      </c>
    </row>
    <row r="62" spans="1:9" ht="85.15" customHeight="1" x14ac:dyDescent="0.25">
      <c r="A62" s="70"/>
      <c r="B62" s="105" t="s">
        <v>53</v>
      </c>
      <c r="C62" s="105"/>
      <c r="D62" s="105"/>
      <c r="E62" s="105"/>
      <c r="F62" s="82"/>
      <c r="G62" s="71">
        <v>102</v>
      </c>
      <c r="H62" s="98"/>
      <c r="I62" s="89">
        <f t="shared" si="5"/>
        <v>0</v>
      </c>
    </row>
    <row r="63" spans="1:9" ht="91.15" customHeight="1" x14ac:dyDescent="0.25">
      <c r="A63" s="70"/>
      <c r="B63" s="105" t="s">
        <v>54</v>
      </c>
      <c r="C63" s="105"/>
      <c r="D63" s="105"/>
      <c r="E63" s="105"/>
      <c r="F63" s="82"/>
      <c r="G63" s="71">
        <v>1.5</v>
      </c>
      <c r="H63" s="98"/>
      <c r="I63" s="89">
        <f t="shared" si="5"/>
        <v>0</v>
      </c>
    </row>
    <row r="64" spans="1:9" ht="82.9" customHeight="1" x14ac:dyDescent="0.25">
      <c r="A64" s="70"/>
      <c r="B64" s="105" t="s">
        <v>55</v>
      </c>
      <c r="C64" s="105"/>
      <c r="D64" s="105"/>
      <c r="E64" s="105"/>
      <c r="F64" s="82"/>
      <c r="G64" s="71">
        <v>150</v>
      </c>
      <c r="H64" s="98"/>
      <c r="I64" s="89">
        <f t="shared" si="5"/>
        <v>0</v>
      </c>
    </row>
    <row r="65" spans="1:9" ht="77.45" customHeight="1" x14ac:dyDescent="0.25">
      <c r="A65" s="70"/>
      <c r="B65" s="105" t="s">
        <v>56</v>
      </c>
      <c r="C65" s="105"/>
      <c r="D65" s="105"/>
      <c r="E65" s="105"/>
      <c r="F65" s="82"/>
      <c r="G65" s="71">
        <v>2.9</v>
      </c>
      <c r="H65" s="98"/>
      <c r="I65" s="89">
        <f t="shared" si="5"/>
        <v>0</v>
      </c>
    </row>
    <row r="66" spans="1:9" ht="64.900000000000006" customHeight="1" x14ac:dyDescent="0.25">
      <c r="A66" s="70"/>
      <c r="B66" s="105" t="s">
        <v>57</v>
      </c>
      <c r="C66" s="105"/>
      <c r="D66" s="105"/>
      <c r="E66" s="105"/>
      <c r="F66" s="82"/>
      <c r="G66" s="71">
        <v>7.26</v>
      </c>
      <c r="H66" s="98"/>
      <c r="I66" s="89">
        <f t="shared" si="5"/>
        <v>0</v>
      </c>
    </row>
    <row r="67" spans="1:9" ht="82.9" customHeight="1" x14ac:dyDescent="0.25">
      <c r="A67" s="70"/>
      <c r="B67" s="105" t="s">
        <v>58</v>
      </c>
      <c r="C67" s="105"/>
      <c r="D67" s="105"/>
      <c r="E67" s="105"/>
      <c r="F67" s="82"/>
      <c r="G67" s="71">
        <v>5.95</v>
      </c>
      <c r="H67" s="98"/>
      <c r="I67" s="89">
        <f t="shared" si="5"/>
        <v>0</v>
      </c>
    </row>
    <row r="68" spans="1:9" ht="86.45" customHeight="1" x14ac:dyDescent="0.25">
      <c r="A68" s="70"/>
      <c r="B68" s="105" t="s">
        <v>59</v>
      </c>
      <c r="C68" s="105"/>
      <c r="D68" s="105"/>
      <c r="E68" s="105"/>
      <c r="F68" s="82"/>
      <c r="G68" s="71">
        <v>8.94</v>
      </c>
      <c r="H68" s="98"/>
      <c r="I68" s="89">
        <f t="shared" si="5"/>
        <v>0</v>
      </c>
    </row>
    <row r="69" spans="1:9" ht="69" customHeight="1" x14ac:dyDescent="0.25">
      <c r="A69" s="70"/>
      <c r="B69" s="105" t="s">
        <v>60</v>
      </c>
      <c r="C69" s="105"/>
      <c r="D69" s="105"/>
      <c r="E69" s="105"/>
      <c r="F69" s="82"/>
      <c r="G69" s="71">
        <v>0.65</v>
      </c>
      <c r="H69" s="98"/>
      <c r="I69" s="71">
        <f t="shared" si="5"/>
        <v>0</v>
      </c>
    </row>
    <row r="70" spans="1:9" ht="68.45" customHeight="1" x14ac:dyDescent="0.25">
      <c r="A70" s="70"/>
      <c r="B70" s="105" t="s">
        <v>61</v>
      </c>
      <c r="C70" s="105"/>
      <c r="D70" s="105"/>
      <c r="E70" s="105"/>
      <c r="F70" s="82"/>
      <c r="G70" s="71">
        <v>1.1499999999999999</v>
      </c>
      <c r="H70" s="98"/>
      <c r="I70" s="71">
        <f t="shared" si="5"/>
        <v>0</v>
      </c>
    </row>
  </sheetData>
  <mergeCells count="46">
    <mergeCell ref="B70:E70"/>
    <mergeCell ref="A25:B25"/>
    <mergeCell ref="B38:E38"/>
    <mergeCell ref="B40:E40"/>
    <mergeCell ref="B41:E41"/>
    <mergeCell ref="B37:E37"/>
    <mergeCell ref="A26:B26"/>
    <mergeCell ref="A27:B27"/>
    <mergeCell ref="A28:B28"/>
    <mergeCell ref="A29:B29"/>
    <mergeCell ref="A30:B30"/>
    <mergeCell ref="A36:I36"/>
    <mergeCell ref="B68:E68"/>
    <mergeCell ref="B69:E69"/>
    <mergeCell ref="B43:E43"/>
    <mergeCell ref="B44:E44"/>
    <mergeCell ref="A1:I1"/>
    <mergeCell ref="C2:D2"/>
    <mergeCell ref="C16:D16"/>
    <mergeCell ref="A23:B23"/>
    <mergeCell ref="A24:B24"/>
    <mergeCell ref="B63:E63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B42:E42"/>
    <mergeCell ref="B55:E55"/>
    <mergeCell ref="B56:E56"/>
    <mergeCell ref="B57:E57"/>
    <mergeCell ref="B39:E39"/>
    <mergeCell ref="B50:E50"/>
    <mergeCell ref="B51:E51"/>
    <mergeCell ref="B52:E52"/>
    <mergeCell ref="B53:E53"/>
    <mergeCell ref="B54:E54"/>
    <mergeCell ref="B45:E45"/>
    <mergeCell ref="B46:E46"/>
    <mergeCell ref="B47:E47"/>
    <mergeCell ref="B48:E48"/>
    <mergeCell ref="B49:E49"/>
  </mergeCells>
  <pageMargins left="0.70866141732283472" right="0.70866141732283472" top="0.74803149606299213" bottom="0.74803149606299213" header="0.31496062992125984" footer="0.31496062992125984"/>
  <pageSetup paperSize="9" scale="73" fitToHeight="4" orientation="portrait" r:id="rId1"/>
  <rowBreaks count="2" manualBreakCount="2">
    <brk id="35" max="9" man="1"/>
    <brk id="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Pour débuter</vt:lpstr>
      <vt:lpstr>'Bon de commande Pour débuter'!Zone_d_impression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Rivière</dc:creator>
  <cp:lastModifiedBy>Fabrice RIVIERE</cp:lastModifiedBy>
  <cp:lastPrinted>2020-05-08T05:10:14Z</cp:lastPrinted>
  <dcterms:created xsi:type="dcterms:W3CDTF">2018-06-07T13:54:10Z</dcterms:created>
  <dcterms:modified xsi:type="dcterms:W3CDTF">2021-07-19T07:50:13Z</dcterms:modified>
</cp:coreProperties>
</file>